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C0846FCB-E0BA-43CD-9650-978F8AD5C1C2}" xr6:coauthVersionLast="3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3040" windowHeight="8364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<sst xmlns="http://schemas.openxmlformats.org/spreadsheetml/2006/main" count="49" uniqueCount="40">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</sst>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942975</xdr:colOff>
      <xdr:row>42</xdr:row>
      <xdr:rowOff>0</xdr:rowOff>
    </xdr:from>
    <xdr:to>
      <xdr:col>7</xdr:col>
      <xdr:colOff>447</xdr:colOff>
      <xdr:row>44</xdr:row>
      <xdr:rowOff>38148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78F800-4E8B-4C35-880D-BBF642EB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7991475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45225</xdr:colOff>
      <xdr:row>41</xdr:row>
      <xdr:rowOff>150000</xdr:rowOff>
    </xdr:from>
    <xdr:to>
      <xdr:col>1</xdr:col>
      <xdr:colOff>3246072</xdr:colOff>
      <xdr:row>44</xdr:row>
      <xdr:rowOff>35748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C91BEC-17AB-41E0-88E9-D4D53348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50" y="7989075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6" zoomScaleNormal="100" workbookViewId="0">
      <selection activeCell="F36" sqref="F36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26549539.449999999</v>
      </c>
      <c r="D12" s="27">
        <v>-2075867.53</v>
      </c>
      <c r="E12" s="21">
        <f t="shared" si="0"/>
        <v>24473671.919999998</v>
      </c>
      <c r="F12" s="27">
        <v>21949401.359999999</v>
      </c>
      <c r="G12" s="20">
        <v>21949401.359999999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11655.3</v>
      </c>
      <c r="E14" s="21">
        <f t="shared" si="0"/>
        <v>11655.3</v>
      </c>
      <c r="F14" s="27">
        <v>11655.3</v>
      </c>
      <c r="G14" s="20">
        <v>11655.3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212279</v>
      </c>
      <c r="D17" s="27">
        <v>8504809.5</v>
      </c>
      <c r="E17" s="21">
        <f t="shared" si="0"/>
        <v>8717088.5</v>
      </c>
      <c r="F17" s="27">
        <v>8717088.5</v>
      </c>
      <c r="G17" s="20">
        <v>8717088.5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26761818.449999999</v>
      </c>
      <c r="D20" s="28">
        <f>SUM(D9:D18)</f>
        <v>6440597.2699999996</v>
      </c>
      <c r="E20" s="22">
        <f>C20+D20</f>
        <v>33202415.719999999</v>
      </c>
      <c r="F20" s="28">
        <f>SUM(F9:F18)</f>
        <v>30678145.16</v>
      </c>
      <c r="G20" s="22">
        <f>SUM(G9:G18)</f>
        <v>30678145.16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4725201.25</v>
      </c>
      <c r="D26" s="20">
        <v>220000</v>
      </c>
      <c r="E26" s="21">
        <f t="shared" ref="E26:E34" si="1">C26+D26</f>
        <v>4945201.25</v>
      </c>
      <c r="F26" s="20">
        <v>4691640.26</v>
      </c>
      <c r="G26" s="38">
        <v>4674848.9000000004</v>
      </c>
    </row>
    <row r="27" spans="2:7" ht="12" customHeight="1" x14ac:dyDescent="0.2">
      <c r="B27" s="32" t="s">
        <v>12</v>
      </c>
      <c r="C27" s="20">
        <v>2106810.04</v>
      </c>
      <c r="D27" s="20">
        <v>1470579.9</v>
      </c>
      <c r="E27" s="21">
        <f t="shared" si="1"/>
        <v>3577389.94</v>
      </c>
      <c r="F27" s="20">
        <v>3515456.89</v>
      </c>
      <c r="G27" s="38">
        <v>3515457.44</v>
      </c>
    </row>
    <row r="28" spans="2:7" x14ac:dyDescent="0.2">
      <c r="B28" s="32" t="s">
        <v>13</v>
      </c>
      <c r="C28" s="20">
        <v>15098397.74</v>
      </c>
      <c r="D28" s="20">
        <v>212229.57</v>
      </c>
      <c r="E28" s="21">
        <f t="shared" si="1"/>
        <v>15310627.310000001</v>
      </c>
      <c r="F28" s="20">
        <v>11540037.949999999</v>
      </c>
      <c r="G28" s="38">
        <v>11348587.039999999</v>
      </c>
    </row>
    <row r="29" spans="2:7" x14ac:dyDescent="0.2">
      <c r="B29" s="32" t="s">
        <v>14</v>
      </c>
      <c r="C29" s="20">
        <v>2087720.42</v>
      </c>
      <c r="D29" s="20">
        <v>-781648.76</v>
      </c>
      <c r="E29" s="21">
        <f t="shared" si="1"/>
        <v>1306071.6599999999</v>
      </c>
      <c r="F29" s="20">
        <v>1297056.42</v>
      </c>
      <c r="G29" s="38">
        <v>1297056.42</v>
      </c>
    </row>
    <row r="30" spans="2:7" x14ac:dyDescent="0.2">
      <c r="B30" s="32" t="s">
        <v>15</v>
      </c>
      <c r="C30" s="20">
        <v>2743689</v>
      </c>
      <c r="D30" s="20">
        <v>2137625.8000000003</v>
      </c>
      <c r="E30" s="21">
        <f t="shared" si="1"/>
        <v>4881314.8000000007</v>
      </c>
      <c r="F30" s="20">
        <v>3789839.57</v>
      </c>
      <c r="G30" s="38">
        <v>3789839.57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26761818.450000003</v>
      </c>
      <c r="D36" s="22">
        <f>SUM(D26:D34)</f>
        <v>3258786.5100000002</v>
      </c>
      <c r="E36" s="22">
        <f>SUM(E26:E34)</f>
        <v>30020604.960000001</v>
      </c>
      <c r="F36" s="22">
        <f>SUM(F26:F34)</f>
        <v>24834031.090000004</v>
      </c>
      <c r="G36" s="39">
        <f>SUM(G26:G34)</f>
        <v>24625789.369999997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3181810.7599999993</v>
      </c>
      <c r="E38" s="8">
        <f>D38+C38</f>
        <v>3181810.7599999993</v>
      </c>
      <c r="F38" s="8">
        <f>F20-F36</f>
        <v>5844114.0699999966</v>
      </c>
      <c r="G38" s="9">
        <f>G20-G36</f>
        <v>6052355.7900000028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2024-10-10T18:05:21Z</cp:lastPrinted>
  <dcterms:created xsi:type="dcterms:W3CDTF">2019-12-11T17:18:27Z</dcterms:created>
  <dcterms:modified xsi:type="dcterms:W3CDTF">2025-01-23T20:23:10Z</dcterms:modified>
</cp:coreProperties>
</file>